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0"/>
  </bookViews>
  <sheets>
    <sheet name="Repasse de ICMS 2011" sheetId="1" r:id="rId1"/>
  </sheets>
  <definedNames>
    <definedName name="_xlnm.Print_Area" localSheetId="0">'Repasse de ICMS 2011'!$A$2:$F$53</definedName>
  </definedNames>
  <calcPr fullCalcOnLoad="1"/>
</workbook>
</file>

<file path=xl/sharedStrings.xml><?xml version="1.0" encoding="utf-8"?>
<sst xmlns="http://schemas.openxmlformats.org/spreadsheetml/2006/main" count="47" uniqueCount="47">
  <si>
    <t>REPASSE DE RECEITA DO ICMS E DO IPI AOS MUNICÍPIOS</t>
  </si>
  <si>
    <t>ICMS TOTAL (3): R$</t>
  </si>
  <si>
    <t>IPI TOTAL (3): R$</t>
  </si>
  <si>
    <t>TOTAL: R$</t>
  </si>
  <si>
    <t>COD</t>
  </si>
  <si>
    <t>MUNICÍPIO/AMVAP</t>
  </si>
  <si>
    <t>Índice (2)</t>
  </si>
  <si>
    <t>ICMS (3)</t>
  </si>
  <si>
    <t>IPI (3)</t>
  </si>
  <si>
    <t>Total (3)</t>
  </si>
  <si>
    <t>ABADIA DOS DOURADOS</t>
  </si>
  <si>
    <t>ARAGUARI</t>
  </si>
  <si>
    <t>CACHOEIRA DOURADA</t>
  </si>
  <si>
    <t>CAMPINA VERDE</t>
  </si>
  <si>
    <t>CASCALHO RICO</t>
  </si>
  <si>
    <t>CENTRALINA</t>
  </si>
  <si>
    <t>DOURADOQUARA</t>
  </si>
  <si>
    <t>ESTRELA DO SUL</t>
  </si>
  <si>
    <t>GRUPIARA</t>
  </si>
  <si>
    <t>ITUIUTABA</t>
  </si>
  <si>
    <t>MONTE ALEGRE DE MINAS</t>
  </si>
  <si>
    <t>MONTE CARMELO</t>
  </si>
  <si>
    <t>PRATA</t>
  </si>
  <si>
    <t>ROMARIA</t>
  </si>
  <si>
    <t>TUPACIGUARA</t>
  </si>
  <si>
    <t>TOTAL</t>
  </si>
  <si>
    <t>Secretária Executiva</t>
  </si>
  <si>
    <t>ARAPORÃ</t>
  </si>
  <si>
    <t>CANÁPOLIS</t>
  </si>
  <si>
    <t>CAPINÓPOLIS</t>
  </si>
  <si>
    <t>GURINHATÃ</t>
  </si>
  <si>
    <t>INDIANÓPOLIS</t>
  </si>
  <si>
    <t>IPIAÇU</t>
  </si>
  <si>
    <t>IRAÍ DE MINAS</t>
  </si>
  <si>
    <t>SANTA VITÓRIA</t>
  </si>
  <si>
    <t>UBERLÂNDIA</t>
  </si>
  <si>
    <t>EXMO(A). SR(A).</t>
  </si>
  <si>
    <t>MARIA MARTINS PEDROSA</t>
  </si>
  <si>
    <t>PREFEITO(A) MUNICIPAL.</t>
  </si>
  <si>
    <r>
      <t>Fonte:</t>
    </r>
    <r>
      <rPr>
        <sz val="10"/>
        <rFont val="Arial"/>
        <family val="2"/>
      </rPr>
      <t xml:space="preserve"> SEF/MG (Índices) e Banco Itaú S/A (Valores Totais do ICMS e do IPI a serem distribuídos). </t>
    </r>
  </si>
  <si>
    <r>
      <t>Elaboração</t>
    </r>
    <r>
      <rPr>
        <sz val="10"/>
        <rFont val="Arial"/>
        <family val="2"/>
      </rPr>
      <t>: Diretoria de Informações Fiscais - DINF/SAIF  </t>
    </r>
  </si>
  <si>
    <r>
      <t>Notas</t>
    </r>
    <r>
      <rPr>
        <sz val="10"/>
        <rFont val="Arial"/>
        <family val="2"/>
      </rPr>
      <t>:        </t>
    </r>
  </si>
  <si>
    <r>
      <t xml:space="preserve">(1) </t>
    </r>
    <r>
      <rPr>
        <sz val="10"/>
        <rFont val="Arial"/>
        <family val="2"/>
      </rPr>
      <t>Os valores efetivamente repassados aos municípios são consolidados e divulgados pela SEF/SCAF.  </t>
    </r>
  </si>
  <si>
    <r>
      <t xml:space="preserve">(3) </t>
    </r>
    <r>
      <rPr>
        <sz val="10"/>
        <rFont val="Arial"/>
        <family val="2"/>
      </rPr>
      <t>Valores líquidos, já deduzidos 16,66% a título do FUNDEF.</t>
    </r>
  </si>
  <si>
    <t>ASSESSORIA EM GESTÃO PÚBLICA
"Aprimorando e Fortalecendo os Municípios"</t>
  </si>
  <si>
    <r>
      <t>(2)</t>
    </r>
    <r>
      <rPr>
        <sz val="10"/>
        <rFont val="Arial"/>
        <family val="2"/>
      </rPr>
      <t xml:space="preserve"> Índices aplicados nos cálculos dos repasses de 14,21,28/10 e 04/11.
(2) Índices aplicados nos cálculos dos repasses de 11,18,25/02 e 05/03.       
</t>
    </r>
  </si>
  <si>
    <t>PREVISÃO PARA O DIA 28/10/2014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</si>
</sst>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0000000_);_(* \(#,##0.0000000000\);_(* &quot;-&quot;??_);_(@_)"/>
    <numFmt numFmtId="179" formatCode="0.00000000"/>
    <numFmt numFmtId="180" formatCode="#,##0.0000000"/>
    <numFmt numFmtId="181" formatCode="0.0"/>
    <numFmt numFmtId="182" formatCode="_(* #,##0.00000000_);_(* \(#,##0.00000000\);_(* &quot;-&quot;??_);_(@_)"/>
    <numFmt numFmtId="183" formatCode="#,##0.000"/>
    <numFmt numFmtId="184" formatCode="#,##0.0000"/>
    <numFmt numFmtId="185" formatCode="#,##0.00000"/>
    <numFmt numFmtId="186" formatCode="#,##0.000000"/>
    <numFmt numFmtId="187" formatCode="#,##0.00000000"/>
    <numFmt numFmtId="188" formatCode="0.000000000"/>
    <numFmt numFmtId="189" formatCode="_(* #,##0.00000000_);_(* \(#,##0.00000000\);_(* &quot;-&quot;????????_);_(@_)"/>
    <numFmt numFmtId="190" formatCode="#,##0.00000000_);\(#,##0.0000000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(* #,##0.000000000_);_(* \(#,##0.000000000\);_(* &quot;-&quot;??_);_(@_)"/>
  </numFmts>
  <fonts count="45">
    <font>
      <sz val="10"/>
      <name val="tahoma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9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wrapText="1"/>
    </xf>
    <xf numFmtId="4" fontId="6" fillId="34" borderId="10" xfId="51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 applyProtection="1">
      <alignment horizontal="right"/>
      <protection hidden="1"/>
    </xf>
    <xf numFmtId="178" fontId="6" fillId="35" borderId="10" xfId="55" applyNumberFormat="1" applyFont="1" applyFill="1" applyBorder="1" applyAlignment="1">
      <alignment/>
    </xf>
    <xf numFmtId="187" fontId="6" fillId="36" borderId="10" xfId="51" applyNumberFormat="1" applyFont="1" applyFill="1" applyBorder="1" applyAlignment="1">
      <alignment/>
      <protection/>
    </xf>
    <xf numFmtId="195" fontId="4" fillId="0" borderId="13" xfId="55" applyNumberFormat="1" applyFont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right" vertical="center"/>
      <protection hidden="1"/>
    </xf>
    <xf numFmtId="179" fontId="4" fillId="0" borderId="10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5" fillId="0" borderId="15" xfId="55" applyNumberFormat="1" applyFont="1" applyBorder="1" applyAlignment="1">
      <alignment horizontal="center"/>
    </xf>
    <xf numFmtId="178" fontId="5" fillId="0" borderId="16" xfId="55" applyNumberFormat="1" applyFont="1" applyBorder="1" applyAlignment="1">
      <alignment horizontal="center"/>
    </xf>
    <xf numFmtId="178" fontId="5" fillId="0" borderId="17" xfId="55" applyNumberFormat="1" applyFont="1" applyBorder="1" applyAlignment="1">
      <alignment horizontal="center"/>
    </xf>
    <xf numFmtId="17" fontId="5" fillId="0" borderId="18" xfId="0" applyNumberFormat="1" applyFont="1" applyBorder="1" applyAlignment="1" applyProtection="1">
      <alignment horizontal="center" wrapText="1"/>
      <protection locked="0"/>
    </xf>
    <xf numFmtId="17" fontId="5" fillId="0" borderId="19" xfId="0" applyNumberFormat="1" applyFont="1" applyBorder="1" applyAlignment="1" applyProtection="1">
      <alignment horizontal="center" wrapText="1"/>
      <protection locked="0"/>
    </xf>
    <xf numFmtId="17" fontId="5" fillId="0" borderId="20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6" fillId="0" borderId="11" xfId="0" applyNumberFormat="1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justify"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Repasse_sc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466725</xdr:colOff>
      <xdr:row>1</xdr:row>
      <xdr:rowOff>504825</xdr:rowOff>
    </xdr:to>
    <xdr:pic>
      <xdr:nvPicPr>
        <xdr:cNvPr id="1" name="Picture 1" descr="logo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7.421875" style="2" customWidth="1"/>
    <col min="2" max="2" width="25.8515625" style="2" bestFit="1" customWidth="1"/>
    <col min="3" max="3" width="16.140625" style="2" customWidth="1"/>
    <col min="4" max="6" width="14.7109375" style="2" customWidth="1"/>
    <col min="7" max="16384" width="9.140625" style="2" customWidth="1"/>
  </cols>
  <sheetData>
    <row r="2" spans="1:6" ht="41.25" customHeight="1">
      <c r="A2" s="1"/>
      <c r="B2" s="29" t="s">
        <v>44</v>
      </c>
      <c r="C2" s="30"/>
      <c r="D2" s="30"/>
      <c r="E2" s="30"/>
      <c r="F2" s="31"/>
    </row>
    <row r="3" spans="1:6" ht="12.75" customHeight="1">
      <c r="A3" s="32" t="s">
        <v>0</v>
      </c>
      <c r="B3" s="33"/>
      <c r="C3" s="33"/>
      <c r="D3" s="33"/>
      <c r="E3" s="33"/>
      <c r="F3" s="34"/>
    </row>
    <row r="4" spans="1:6" ht="12.75" customHeight="1">
      <c r="A4" s="35" t="s">
        <v>46</v>
      </c>
      <c r="B4" s="36"/>
      <c r="C4" s="36"/>
      <c r="D4" s="36"/>
      <c r="E4" s="36"/>
      <c r="F4" s="37"/>
    </row>
    <row r="5" spans="1:6" ht="12.75" customHeight="1">
      <c r="A5" s="40"/>
      <c r="B5" s="40"/>
      <c r="C5" s="41"/>
      <c r="D5" s="40"/>
      <c r="E5" s="40"/>
      <c r="F5" s="40"/>
    </row>
    <row r="6" spans="1:6" ht="12.75">
      <c r="A6" s="38" t="s">
        <v>1</v>
      </c>
      <c r="B6" s="39"/>
      <c r="C6" s="26">
        <v>41134805.34</v>
      </c>
      <c r="D6" s="40"/>
      <c r="E6" s="40"/>
      <c r="F6" s="48"/>
    </row>
    <row r="7" spans="1:6" ht="12.75">
      <c r="A7" s="38" t="s">
        <v>2</v>
      </c>
      <c r="B7" s="39"/>
      <c r="C7" s="22">
        <v>0</v>
      </c>
      <c r="D7" s="49"/>
      <c r="E7" s="40"/>
      <c r="F7" s="48"/>
    </row>
    <row r="8" spans="1:6" ht="12.75">
      <c r="A8" s="45" t="s">
        <v>3</v>
      </c>
      <c r="B8" s="46"/>
      <c r="C8" s="21">
        <f>SUM(C6:C7)</f>
        <v>41134805.34</v>
      </c>
      <c r="D8" s="49"/>
      <c r="E8" s="40"/>
      <c r="F8" s="48"/>
    </row>
    <row r="9" spans="1:6" s="6" customFormat="1" ht="12.75">
      <c r="A9" s="3" t="s">
        <v>4</v>
      </c>
      <c r="B9" s="4" t="s">
        <v>5</v>
      </c>
      <c r="C9" s="23" t="s">
        <v>6</v>
      </c>
      <c r="D9" s="5" t="s">
        <v>7</v>
      </c>
      <c r="E9" s="3" t="s">
        <v>8</v>
      </c>
      <c r="F9" s="3" t="s">
        <v>9</v>
      </c>
    </row>
    <row r="10" spans="1:6" ht="12.75">
      <c r="A10" s="7">
        <v>1</v>
      </c>
      <c r="B10" s="8" t="s">
        <v>10</v>
      </c>
      <c r="C10" s="28">
        <v>0.03667622</v>
      </c>
      <c r="D10" s="20">
        <f aca="true" t="shared" si="0" ref="D10:D33">$C$6*C10%</f>
        <v>15086.691703070152</v>
      </c>
      <c r="E10" s="9">
        <f aca="true" t="shared" si="1" ref="E10:E33">$C$7*C10%</f>
        <v>0</v>
      </c>
      <c r="F10" s="10">
        <f aca="true" t="shared" si="2" ref="F10:F33">D10+E10</f>
        <v>15086.691703070152</v>
      </c>
    </row>
    <row r="11" spans="1:6" ht="12.75">
      <c r="A11" s="11">
        <v>35</v>
      </c>
      <c r="B11" s="12" t="s">
        <v>11</v>
      </c>
      <c r="C11" s="27">
        <v>0.64741672</v>
      </c>
      <c r="D11" s="9">
        <f t="shared" si="0"/>
        <v>266313.60751061287</v>
      </c>
      <c r="E11" s="9">
        <f t="shared" si="1"/>
        <v>0</v>
      </c>
      <c r="F11" s="10">
        <f t="shared" si="2"/>
        <v>266313.60751061287</v>
      </c>
    </row>
    <row r="12" spans="1:6" ht="12.75">
      <c r="A12" s="11">
        <v>725</v>
      </c>
      <c r="B12" s="12" t="s">
        <v>27</v>
      </c>
      <c r="C12" s="27">
        <v>0.26630776</v>
      </c>
      <c r="D12" s="9">
        <f t="shared" si="0"/>
        <v>109545.1786813144</v>
      </c>
      <c r="E12" s="9">
        <f t="shared" si="1"/>
        <v>0</v>
      </c>
      <c r="F12" s="10">
        <f t="shared" si="2"/>
        <v>109545.1786813144</v>
      </c>
    </row>
    <row r="13" spans="1:6" ht="12.75">
      <c r="A13" s="11">
        <v>98</v>
      </c>
      <c r="B13" s="12" t="s">
        <v>12</v>
      </c>
      <c r="C13" s="27">
        <v>0.14961038</v>
      </c>
      <c r="D13" s="9">
        <f t="shared" si="0"/>
        <v>61541.93858143429</v>
      </c>
      <c r="E13" s="9">
        <f t="shared" si="1"/>
        <v>0</v>
      </c>
      <c r="F13" s="10">
        <f t="shared" si="2"/>
        <v>61541.93858143429</v>
      </c>
    </row>
    <row r="14" spans="1:6" ht="12.75">
      <c r="A14" s="11">
        <v>111</v>
      </c>
      <c r="B14" s="12" t="s">
        <v>13</v>
      </c>
      <c r="C14" s="27">
        <v>0.10264523</v>
      </c>
      <c r="D14" s="9">
        <f t="shared" si="0"/>
        <v>42222.915551295286</v>
      </c>
      <c r="E14" s="9">
        <f t="shared" si="1"/>
        <v>0</v>
      </c>
      <c r="F14" s="10">
        <f t="shared" si="2"/>
        <v>42222.915551295286</v>
      </c>
    </row>
    <row r="15" spans="1:6" ht="12.75">
      <c r="A15" s="11">
        <v>118</v>
      </c>
      <c r="B15" s="12" t="s">
        <v>28</v>
      </c>
      <c r="C15" s="27">
        <v>0.10873292</v>
      </c>
      <c r="D15" s="9">
        <f t="shared" si="0"/>
        <v>44727.074982497936</v>
      </c>
      <c r="E15" s="9">
        <f t="shared" si="1"/>
        <v>0</v>
      </c>
      <c r="F15" s="10">
        <f t="shared" si="2"/>
        <v>44727.074982497936</v>
      </c>
    </row>
    <row r="16" spans="1:6" ht="12.75">
      <c r="A16" s="11">
        <v>126</v>
      </c>
      <c r="B16" s="12" t="s">
        <v>29</v>
      </c>
      <c r="C16" s="27">
        <v>0.11630581</v>
      </c>
      <c r="D16" s="9">
        <f t="shared" si="0"/>
        <v>47842.16854261026</v>
      </c>
      <c r="E16" s="9">
        <f t="shared" si="1"/>
        <v>0</v>
      </c>
      <c r="F16" s="10">
        <f t="shared" si="2"/>
        <v>47842.16854261026</v>
      </c>
    </row>
    <row r="17" spans="1:6" ht="12.75">
      <c r="A17" s="11">
        <v>150</v>
      </c>
      <c r="B17" s="12" t="s">
        <v>14</v>
      </c>
      <c r="C17" s="27">
        <v>0.03063452</v>
      </c>
      <c r="D17" s="9">
        <f t="shared" si="0"/>
        <v>12601.450168843368</v>
      </c>
      <c r="E17" s="9">
        <f t="shared" si="1"/>
        <v>0</v>
      </c>
      <c r="F17" s="10">
        <f t="shared" si="2"/>
        <v>12601.450168843368</v>
      </c>
    </row>
    <row r="18" spans="1:6" ht="12.75">
      <c r="A18" s="11">
        <v>158</v>
      </c>
      <c r="B18" s="12" t="s">
        <v>15</v>
      </c>
      <c r="C18" s="27">
        <v>0.04038643</v>
      </c>
      <c r="D18" s="9">
        <f t="shared" si="0"/>
        <v>16612.879364275366</v>
      </c>
      <c r="E18" s="9">
        <f t="shared" si="1"/>
        <v>0</v>
      </c>
      <c r="F18" s="10">
        <f t="shared" si="2"/>
        <v>16612.879364275366</v>
      </c>
    </row>
    <row r="19" spans="1:6" ht="12.75">
      <c r="A19" s="11">
        <v>235</v>
      </c>
      <c r="B19" s="12" t="s">
        <v>16</v>
      </c>
      <c r="C19" s="27">
        <v>0.02143184</v>
      </c>
      <c r="D19" s="20">
        <f t="shared" si="0"/>
        <v>8815.945664780258</v>
      </c>
      <c r="E19" s="9">
        <f t="shared" si="1"/>
        <v>0</v>
      </c>
      <c r="F19" s="10">
        <f t="shared" si="2"/>
        <v>8815.945664780258</v>
      </c>
    </row>
    <row r="20" spans="1:6" ht="12.75">
      <c r="A20" s="11">
        <v>248</v>
      </c>
      <c r="B20" s="12" t="s">
        <v>17</v>
      </c>
      <c r="C20" s="27">
        <v>0.07057785</v>
      </c>
      <c r="D20" s="9">
        <f t="shared" si="0"/>
        <v>29032.06121065719</v>
      </c>
      <c r="E20" s="9">
        <f t="shared" si="1"/>
        <v>0</v>
      </c>
      <c r="F20" s="10">
        <f t="shared" si="2"/>
        <v>29032.06121065719</v>
      </c>
    </row>
    <row r="21" spans="1:6" ht="12.75">
      <c r="A21" s="11">
        <v>279</v>
      </c>
      <c r="B21" s="12" t="s">
        <v>18</v>
      </c>
      <c r="C21" s="27">
        <v>0.02190016</v>
      </c>
      <c r="D21" s="9">
        <f t="shared" si="0"/>
        <v>9008.588185148545</v>
      </c>
      <c r="E21" s="9">
        <f t="shared" si="1"/>
        <v>0</v>
      </c>
      <c r="F21" s="10">
        <f t="shared" si="2"/>
        <v>9008.588185148545</v>
      </c>
    </row>
    <row r="22" spans="1:6" ht="12.75">
      <c r="A22" s="11">
        <v>291</v>
      </c>
      <c r="B22" s="12" t="s">
        <v>30</v>
      </c>
      <c r="C22" s="27">
        <v>0.04514096</v>
      </c>
      <c r="D22" s="9">
        <f t="shared" si="0"/>
        <v>18568.646024607264</v>
      </c>
      <c r="E22" s="9">
        <f t="shared" si="1"/>
        <v>0</v>
      </c>
      <c r="F22" s="10">
        <f t="shared" si="2"/>
        <v>18568.646024607264</v>
      </c>
    </row>
    <row r="23" spans="1:6" ht="12.75">
      <c r="A23" s="11">
        <v>307</v>
      </c>
      <c r="B23" s="12" t="s">
        <v>31</v>
      </c>
      <c r="C23" s="25">
        <v>0.13144473</v>
      </c>
      <c r="D23" s="9">
        <f t="shared" si="0"/>
        <v>54069.533815188595</v>
      </c>
      <c r="E23" s="9">
        <f t="shared" si="1"/>
        <v>0</v>
      </c>
      <c r="F23" s="10">
        <f t="shared" si="2"/>
        <v>54069.533815188595</v>
      </c>
    </row>
    <row r="24" spans="1:6" ht="12.75">
      <c r="A24" s="11">
        <v>314</v>
      </c>
      <c r="B24" s="12" t="s">
        <v>32</v>
      </c>
      <c r="C24" s="27">
        <v>0.05676998</v>
      </c>
      <c r="D24" s="9">
        <f t="shared" si="0"/>
        <v>23352.220764556936</v>
      </c>
      <c r="E24" s="9">
        <f t="shared" si="1"/>
        <v>0</v>
      </c>
      <c r="F24" s="10">
        <f t="shared" si="2"/>
        <v>23352.220764556936</v>
      </c>
    </row>
    <row r="25" spans="1:6" ht="12.75">
      <c r="A25" s="11">
        <v>316</v>
      </c>
      <c r="B25" s="12" t="s">
        <v>33</v>
      </c>
      <c r="C25" s="27">
        <v>0.04733355</v>
      </c>
      <c r="D25" s="9">
        <f t="shared" si="0"/>
        <v>19470.563653011573</v>
      </c>
      <c r="E25" s="9">
        <f t="shared" si="1"/>
        <v>0</v>
      </c>
      <c r="F25" s="10">
        <f t="shared" si="2"/>
        <v>19470.563653011573</v>
      </c>
    </row>
    <row r="26" spans="1:6" ht="12.75">
      <c r="A26" s="11">
        <v>342</v>
      </c>
      <c r="B26" s="12" t="s">
        <v>19</v>
      </c>
      <c r="C26" s="27">
        <v>0.48803309</v>
      </c>
      <c r="D26" s="9">
        <f t="shared" si="0"/>
        <v>200751.46156628703</v>
      </c>
      <c r="E26" s="9">
        <f t="shared" si="1"/>
        <v>0</v>
      </c>
      <c r="F26" s="10">
        <f t="shared" si="2"/>
        <v>200751.46156628703</v>
      </c>
    </row>
    <row r="27" spans="1:6" ht="12.75">
      <c r="A27" s="11">
        <v>428</v>
      </c>
      <c r="B27" s="12" t="s">
        <v>20</v>
      </c>
      <c r="C27" s="27">
        <v>0.15968494</v>
      </c>
      <c r="D27" s="9">
        <f t="shared" si="0"/>
        <v>65686.0892262958</v>
      </c>
      <c r="E27" s="9">
        <f t="shared" si="1"/>
        <v>0</v>
      </c>
      <c r="F27" s="10">
        <f t="shared" si="2"/>
        <v>65686.0892262958</v>
      </c>
    </row>
    <row r="28" spans="1:6" ht="12.75">
      <c r="A28" s="11">
        <v>431</v>
      </c>
      <c r="B28" s="12" t="s">
        <v>21</v>
      </c>
      <c r="C28" s="27">
        <v>0.19751674</v>
      </c>
      <c r="D28" s="9">
        <f t="shared" si="0"/>
        <v>81248.12651291392</v>
      </c>
      <c r="E28" s="9">
        <f t="shared" si="1"/>
        <v>0</v>
      </c>
      <c r="F28" s="10">
        <f t="shared" si="2"/>
        <v>81248.12651291392</v>
      </c>
    </row>
    <row r="29" spans="1:6" ht="12.75">
      <c r="A29" s="11">
        <v>528</v>
      </c>
      <c r="B29" s="12" t="s">
        <v>22</v>
      </c>
      <c r="C29" s="27">
        <v>0.15931209</v>
      </c>
      <c r="D29" s="9">
        <f t="shared" si="0"/>
        <v>65532.718104585605</v>
      </c>
      <c r="E29" s="9">
        <f t="shared" si="1"/>
        <v>0</v>
      </c>
      <c r="F29" s="10">
        <f t="shared" si="2"/>
        <v>65532.718104585605</v>
      </c>
    </row>
    <row r="30" spans="1:6" ht="12.75">
      <c r="A30" s="11">
        <v>564</v>
      </c>
      <c r="B30" s="12" t="s">
        <v>23</v>
      </c>
      <c r="C30" s="27">
        <v>0.04898885</v>
      </c>
      <c r="D30" s="9">
        <f t="shared" si="0"/>
        <v>20151.468085804594</v>
      </c>
      <c r="E30" s="9">
        <f t="shared" si="1"/>
        <v>0</v>
      </c>
      <c r="F30" s="10">
        <f t="shared" si="2"/>
        <v>20151.468085804594</v>
      </c>
    </row>
    <row r="31" spans="1:6" ht="12.75">
      <c r="A31" s="11">
        <v>598</v>
      </c>
      <c r="B31" s="12" t="s">
        <v>34</v>
      </c>
      <c r="C31" s="27">
        <v>0.42575927</v>
      </c>
      <c r="D31" s="9">
        <f t="shared" si="0"/>
        <v>175135.24693150504</v>
      </c>
      <c r="E31" s="9">
        <f t="shared" si="1"/>
        <v>0</v>
      </c>
      <c r="F31" s="10">
        <f t="shared" si="2"/>
        <v>175135.24693150504</v>
      </c>
    </row>
    <row r="32" spans="1:6" ht="12.75">
      <c r="A32" s="11">
        <v>696</v>
      </c>
      <c r="B32" s="12" t="s">
        <v>24</v>
      </c>
      <c r="C32" s="27">
        <v>4.22177134</v>
      </c>
      <c r="D32" s="9">
        <f t="shared" si="0"/>
        <v>1736617.42260891</v>
      </c>
      <c r="E32" s="9">
        <f t="shared" si="1"/>
        <v>0</v>
      </c>
      <c r="F32" s="10">
        <f t="shared" si="2"/>
        <v>1736617.42260891</v>
      </c>
    </row>
    <row r="33" spans="1:6" ht="12.75">
      <c r="A33" s="11">
        <v>702</v>
      </c>
      <c r="B33" s="12" t="s">
        <v>35</v>
      </c>
      <c r="C33" s="27">
        <v>4.22177134</v>
      </c>
      <c r="D33" s="9">
        <f t="shared" si="0"/>
        <v>1736617.42260891</v>
      </c>
      <c r="E33" s="9">
        <f t="shared" si="1"/>
        <v>0</v>
      </c>
      <c r="F33" s="10">
        <f t="shared" si="2"/>
        <v>1736617.42260891</v>
      </c>
    </row>
    <row r="34" spans="1:6" ht="12.75" customHeight="1">
      <c r="A34" s="13" t="s">
        <v>25</v>
      </c>
      <c r="B34" s="14"/>
      <c r="C34" s="24">
        <f>SUM(C10:C33)</f>
        <v>11.81615272</v>
      </c>
      <c r="D34" s="15">
        <f>SUM(D10:D33)</f>
        <v>4860551.420049116</v>
      </c>
      <c r="E34" s="15">
        <f>SUM(E10:E33)</f>
        <v>0</v>
      </c>
      <c r="F34" s="15">
        <f>SUM(F10:F33)</f>
        <v>4860551.420049116</v>
      </c>
    </row>
    <row r="35" spans="1:6" ht="14.25" customHeight="1">
      <c r="A35" s="50" t="s">
        <v>39</v>
      </c>
      <c r="B35" s="50"/>
      <c r="C35" s="50"/>
      <c r="D35" s="50"/>
      <c r="E35" s="50"/>
      <c r="F35" s="50"/>
    </row>
    <row r="36" spans="1:6" ht="12.75" customHeight="1">
      <c r="A36" s="47" t="s">
        <v>40</v>
      </c>
      <c r="B36" s="47"/>
      <c r="C36" s="47"/>
      <c r="D36" s="47"/>
      <c r="E36" s="47"/>
      <c r="F36" s="47"/>
    </row>
    <row r="37" spans="1:6" ht="12.75">
      <c r="A37" s="47" t="s">
        <v>41</v>
      </c>
      <c r="B37" s="51"/>
      <c r="C37" s="51"/>
      <c r="D37" s="51"/>
      <c r="E37" s="51"/>
      <c r="F37" s="51"/>
    </row>
    <row r="38" spans="1:6" ht="12.75" customHeight="1">
      <c r="A38" s="47" t="s">
        <v>42</v>
      </c>
      <c r="B38" s="51"/>
      <c r="C38" s="51"/>
      <c r="D38" s="51"/>
      <c r="E38" s="51"/>
      <c r="F38" s="51"/>
    </row>
    <row r="39" spans="1:6" ht="12.75" customHeight="1">
      <c r="A39" s="43" t="s">
        <v>45</v>
      </c>
      <c r="B39" s="51"/>
      <c r="C39" s="51"/>
      <c r="D39" s="51"/>
      <c r="E39" s="51"/>
      <c r="F39" s="51"/>
    </row>
    <row r="40" spans="1:6" ht="12.75" customHeight="1" hidden="1">
      <c r="A40" s="47"/>
      <c r="B40" s="51"/>
      <c r="C40" s="51"/>
      <c r="D40" s="51"/>
      <c r="E40" s="51"/>
      <c r="F40" s="51"/>
    </row>
    <row r="41" spans="1:6" ht="18" customHeight="1" hidden="1">
      <c r="A41" s="43">
        <v>-3</v>
      </c>
      <c r="B41" s="43"/>
      <c r="C41" s="43"/>
      <c r="D41" s="43"/>
      <c r="E41" s="43"/>
      <c r="F41" s="43"/>
    </row>
    <row r="42" spans="1:6" ht="12.75">
      <c r="A42" s="42" t="s">
        <v>43</v>
      </c>
      <c r="B42" s="44"/>
      <c r="C42" s="44"/>
      <c r="D42" s="44"/>
      <c r="E42" s="44"/>
      <c r="F42" s="44"/>
    </row>
    <row r="43" spans="1:6" ht="12.75">
      <c r="A43" s="42"/>
      <c r="B43" s="42"/>
      <c r="C43" s="42"/>
      <c r="D43" s="42"/>
      <c r="E43" s="42"/>
      <c r="F43" s="42"/>
    </row>
    <row r="46" spans="1:3" ht="12.75">
      <c r="A46" s="16" t="s">
        <v>37</v>
      </c>
      <c r="B46" s="16"/>
      <c r="C46" s="16"/>
    </row>
    <row r="47" spans="1:3" ht="12.75">
      <c r="A47" s="16" t="s">
        <v>26</v>
      </c>
      <c r="B47" s="16"/>
      <c r="C47" s="16"/>
    </row>
    <row r="49" spans="1:2" ht="12.75">
      <c r="A49" s="16" t="s">
        <v>36</v>
      </c>
      <c r="B49" s="16"/>
    </row>
    <row r="50" spans="1:2" ht="12.75">
      <c r="A50" s="17" t="s">
        <v>38</v>
      </c>
      <c r="B50" s="16"/>
    </row>
    <row r="53" s="18" customFormat="1" ht="12.75"/>
    <row r="54" s="18" customFormat="1" ht="12.75"/>
    <row r="55" s="19" customFormat="1" ht="12.75"/>
  </sheetData>
  <sheetProtection/>
  <mergeCells count="19">
    <mergeCell ref="D6:F6"/>
    <mergeCell ref="D7:F7"/>
    <mergeCell ref="A7:B7"/>
    <mergeCell ref="A35:F35"/>
    <mergeCell ref="A40:F40"/>
    <mergeCell ref="A38:F38"/>
    <mergeCell ref="A39:F39"/>
    <mergeCell ref="A37:F37"/>
    <mergeCell ref="D8:F8"/>
    <mergeCell ref="B2:F2"/>
    <mergeCell ref="A3:F3"/>
    <mergeCell ref="A4:F4"/>
    <mergeCell ref="A6:B6"/>
    <mergeCell ref="A5:F5"/>
    <mergeCell ref="A43:F43"/>
    <mergeCell ref="A41:F41"/>
    <mergeCell ref="A42:F42"/>
    <mergeCell ref="A8:B8"/>
    <mergeCell ref="A36:F36"/>
  </mergeCells>
  <printOptions/>
  <pageMargins left="0.7874015748031497" right="0.5905511811023623" top="0.984251968503937" bottom="0.984251968503937" header="0.5118110236220472" footer="0.5118110236220472"/>
  <pageSetup fitToHeight="1" fitToWidth="1" horizontalDpi="180" verticalDpi="180" orientation="portrait" paperSize="9" scale="97" r:id="rId2"/>
  <headerFooter alignWithMargins="0">
    <oddFooter>&amp;LElaborado por: Assessoria a Municípios - AMVAP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Darciane</cp:lastModifiedBy>
  <cp:lastPrinted>2014-10-28T10:09:14Z</cp:lastPrinted>
  <dcterms:created xsi:type="dcterms:W3CDTF">2004-11-03T16:06:45Z</dcterms:created>
  <dcterms:modified xsi:type="dcterms:W3CDTF">2014-10-28T10:10:06Z</dcterms:modified>
  <cp:category/>
  <cp:version/>
  <cp:contentType/>
  <cp:contentStatus/>
</cp:coreProperties>
</file>